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3" l="1"/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<sst xmlns="http://schemas.openxmlformats.org/spreadsheetml/2006/main" count="221" uniqueCount="115">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</sst>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zoomScale="85" zoomScaleNormal="85" zoomScaleSheetLayoutView="70" workbookViewId="0">
      <pane ySplit="12" topLeftCell="A16" activePane="bottomLeft" state="frozen"/>
      <selection pane="bottomLeft" activeCell="G32" sqref="G32:K33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169" t="s">
        <v>105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79"/>
    </row>
    <row r="11" spans="1:19" x14ac:dyDescent="0.2">
      <c r="A11" s="168" t="s">
        <v>13</v>
      </c>
      <c r="B11" s="168" t="s">
        <v>92</v>
      </c>
      <c r="C11" s="168" t="s">
        <v>14</v>
      </c>
      <c r="D11" s="168" t="s">
        <v>15</v>
      </c>
      <c r="E11" s="168" t="s">
        <v>6</v>
      </c>
      <c r="F11" s="168" t="s">
        <v>93</v>
      </c>
      <c r="G11" s="168" t="s">
        <v>106</v>
      </c>
      <c r="H11" s="168" t="s">
        <v>94</v>
      </c>
      <c r="I11" s="168" t="s">
        <v>107</v>
      </c>
      <c r="J11" s="168" t="s">
        <v>103</v>
      </c>
      <c r="K11" s="168" t="s">
        <v>108</v>
      </c>
      <c r="L11" s="168" t="s">
        <v>95</v>
      </c>
      <c r="M11" s="167" t="s">
        <v>10</v>
      </c>
      <c r="N11" s="167" t="s">
        <v>96</v>
      </c>
      <c r="O11" s="167"/>
      <c r="P11" s="167" t="s">
        <v>97</v>
      </c>
      <c r="Q11" s="167"/>
      <c r="R11" s="167"/>
      <c r="S11" s="170" t="s">
        <v>110</v>
      </c>
    </row>
    <row r="12" spans="1:19" ht="25.5" x14ac:dyDescent="0.2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7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170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65" t="s">
        <v>47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6"/>
      <c r="S14" s="80"/>
    </row>
    <row r="15" spans="1:19" ht="38.25" x14ac:dyDescent="0.2">
      <c r="A15" s="154" t="s">
        <v>0</v>
      </c>
      <c r="B15" s="60" t="s">
        <v>0</v>
      </c>
      <c r="C15" s="119" t="s">
        <v>20</v>
      </c>
      <c r="D15" s="119"/>
      <c r="E15" s="119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55"/>
      <c r="B16" s="157" t="s">
        <v>0</v>
      </c>
      <c r="C16" s="134" t="s">
        <v>0</v>
      </c>
      <c r="D16" s="121" t="s">
        <v>48</v>
      </c>
      <c r="E16" s="122"/>
      <c r="F16" s="159" t="s">
        <v>45</v>
      </c>
      <c r="G16" s="123"/>
      <c r="H16" s="124"/>
      <c r="I16" s="124"/>
      <c r="J16" s="124"/>
      <c r="K16" s="124"/>
      <c r="L16" s="133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55"/>
      <c r="B17" s="158"/>
      <c r="C17" s="135"/>
      <c r="D17" s="163"/>
      <c r="E17" s="164"/>
      <c r="F17" s="160"/>
      <c r="G17" s="125"/>
      <c r="H17" s="126"/>
      <c r="I17" s="126"/>
      <c r="J17" s="126"/>
      <c r="K17" s="126"/>
      <c r="L17" s="133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55"/>
      <c r="B18" s="158"/>
      <c r="C18" s="135"/>
      <c r="D18" s="163"/>
      <c r="E18" s="164"/>
      <c r="F18" s="160"/>
      <c r="G18" s="125"/>
      <c r="H18" s="126"/>
      <c r="I18" s="126"/>
      <c r="J18" s="126"/>
      <c r="K18" s="126"/>
      <c r="L18" s="133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55"/>
      <c r="B19" s="158"/>
      <c r="C19" s="135"/>
      <c r="D19" s="163"/>
      <c r="E19" s="164"/>
      <c r="F19" s="160"/>
      <c r="G19" s="125"/>
      <c r="H19" s="126"/>
      <c r="I19" s="126"/>
      <c r="J19" s="126"/>
      <c r="K19" s="126"/>
      <c r="L19" s="133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55"/>
      <c r="B20" s="158"/>
      <c r="C20" s="135"/>
      <c r="D20" s="163"/>
      <c r="E20" s="164"/>
      <c r="F20" s="160"/>
      <c r="G20" s="125"/>
      <c r="H20" s="126"/>
      <c r="I20" s="126"/>
      <c r="J20" s="126"/>
      <c r="K20" s="126"/>
      <c r="L20" s="133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55"/>
      <c r="B21" s="158"/>
      <c r="C21" s="135"/>
      <c r="D21" s="163"/>
      <c r="E21" s="164"/>
      <c r="F21" s="160"/>
      <c r="G21" s="125"/>
      <c r="H21" s="126"/>
      <c r="I21" s="126"/>
      <c r="J21" s="126"/>
      <c r="K21" s="126"/>
      <c r="L21" s="133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55"/>
      <c r="B22" s="158"/>
      <c r="C22" s="135"/>
      <c r="D22" s="163"/>
      <c r="E22" s="164"/>
      <c r="F22" s="160"/>
      <c r="G22" s="125"/>
      <c r="H22" s="126"/>
      <c r="I22" s="126"/>
      <c r="J22" s="126"/>
      <c r="K22" s="126"/>
      <c r="L22" s="133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55"/>
      <c r="B23" s="158"/>
      <c r="C23" s="135"/>
      <c r="D23" s="163"/>
      <c r="E23" s="164"/>
      <c r="F23" s="160"/>
      <c r="G23" s="125"/>
      <c r="H23" s="126"/>
      <c r="I23" s="126"/>
      <c r="J23" s="126"/>
      <c r="K23" s="126"/>
      <c r="L23" s="133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55"/>
      <c r="B24" s="158"/>
      <c r="C24" s="135"/>
      <c r="D24" s="163"/>
      <c r="E24" s="164"/>
      <c r="F24" s="160"/>
      <c r="G24" s="125"/>
      <c r="H24" s="126"/>
      <c r="I24" s="126"/>
      <c r="J24" s="126"/>
      <c r="K24" s="126"/>
      <c r="L24" s="133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55"/>
      <c r="B25" s="158"/>
      <c r="C25" s="136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55"/>
      <c r="B26" s="158"/>
      <c r="C26" s="136"/>
      <c r="D26" s="130" t="s">
        <v>58</v>
      </c>
      <c r="E26" s="131"/>
      <c r="F26" s="132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55"/>
      <c r="B27" s="158"/>
      <c r="C27" s="58" t="s">
        <v>17</v>
      </c>
      <c r="D27" s="121" t="s">
        <v>88</v>
      </c>
      <c r="E27" s="122"/>
      <c r="F27" s="59" t="s">
        <v>46</v>
      </c>
      <c r="G27" s="113"/>
      <c r="H27" s="114"/>
      <c r="I27" s="114"/>
      <c r="J27" s="114"/>
      <c r="K27" s="114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55"/>
      <c r="B28" s="158"/>
      <c r="C28" s="161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55"/>
      <c r="B29" s="158"/>
      <c r="C29" s="162"/>
      <c r="D29" s="145" t="s">
        <v>58</v>
      </c>
      <c r="E29" s="145"/>
      <c r="F29" s="145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55"/>
      <c r="B30" s="31" t="s">
        <v>0</v>
      </c>
      <c r="C30" s="127" t="s">
        <v>2</v>
      </c>
      <c r="D30" s="128"/>
      <c r="E30" s="128"/>
      <c r="F30" s="129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55"/>
      <c r="B31" s="35" t="s">
        <v>17</v>
      </c>
      <c r="C31" s="120" t="s">
        <v>62</v>
      </c>
      <c r="D31" s="120"/>
      <c r="E31" s="120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55"/>
      <c r="B32" s="142" t="s">
        <v>17</v>
      </c>
      <c r="C32" s="150" t="s">
        <v>0</v>
      </c>
      <c r="D32" s="146" t="s">
        <v>71</v>
      </c>
      <c r="E32" s="147"/>
      <c r="F32" s="152" t="s">
        <v>45</v>
      </c>
      <c r="G32" s="115"/>
      <c r="H32" s="116"/>
      <c r="I32" s="116"/>
      <c r="J32" s="116"/>
      <c r="K32" s="116"/>
      <c r="L32" s="111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55"/>
      <c r="B33" s="143"/>
      <c r="C33" s="151"/>
      <c r="D33" s="148"/>
      <c r="E33" s="149"/>
      <c r="F33" s="153"/>
      <c r="G33" s="117"/>
      <c r="H33" s="118"/>
      <c r="I33" s="118"/>
      <c r="J33" s="118"/>
      <c r="K33" s="118"/>
      <c r="L33" s="112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55"/>
      <c r="B34" s="143"/>
      <c r="C34" s="136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v>1323.8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55"/>
      <c r="B35" s="143"/>
      <c r="C35" s="136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96">
        <f>9.334+8.266</f>
        <v>17.600000000000001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55"/>
      <c r="B36" s="144"/>
      <c r="C36" s="136"/>
      <c r="D36" s="145" t="s">
        <v>58</v>
      </c>
      <c r="E36" s="145"/>
      <c r="F36" s="145"/>
      <c r="G36" s="11">
        <f>SUM(G34:G35)</f>
        <v>1556.9</v>
      </c>
      <c r="H36" s="11">
        <f>SUM(H34:H35)</f>
        <v>0</v>
      </c>
      <c r="I36" s="11">
        <f t="shared" ref="I36:K36" si="3">SUM(I34:I35)</f>
        <v>1341.3999999999999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-0.1384160832423407</v>
      </c>
    </row>
    <row r="37" spans="1:19" x14ac:dyDescent="0.2">
      <c r="A37" s="156"/>
      <c r="B37" s="44" t="s">
        <v>17</v>
      </c>
      <c r="C37" s="127" t="s">
        <v>2</v>
      </c>
      <c r="D37" s="128"/>
      <c r="E37" s="128"/>
      <c r="F37" s="128"/>
      <c r="G37" s="32">
        <f>G36</f>
        <v>1556.9</v>
      </c>
      <c r="H37" s="32">
        <f>H36</f>
        <v>0</v>
      </c>
      <c r="I37" s="32">
        <f t="shared" ref="I37:K37" si="4">I36</f>
        <v>1341.3999999999999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40" t="s">
        <v>11</v>
      </c>
      <c r="C38" s="141"/>
      <c r="D38" s="141"/>
      <c r="E38" s="141"/>
      <c r="F38" s="141"/>
      <c r="G38" s="46">
        <f>G30+G37</f>
        <v>1905.2</v>
      </c>
      <c r="H38" s="46">
        <f t="shared" ref="H38:K38" si="5">H30+H37</f>
        <v>0</v>
      </c>
      <c r="I38" s="46">
        <f t="shared" si="5"/>
        <v>1665.8999999999999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38" t="s">
        <v>3</v>
      </c>
      <c r="B39" s="139"/>
      <c r="C39" s="139"/>
      <c r="D39" s="139"/>
      <c r="E39" s="139"/>
      <c r="F39" s="139"/>
      <c r="G39" s="49">
        <f>G38</f>
        <v>1905.2</v>
      </c>
      <c r="H39" s="49">
        <f t="shared" ref="H39:K39" si="6">H38</f>
        <v>0</v>
      </c>
      <c r="I39" s="49">
        <f t="shared" si="6"/>
        <v>1665.8999999999999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37" t="s">
        <v>5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  <row r="44" spans="1:19" ht="25.5" x14ac:dyDescent="0.2">
      <c r="A44" s="101" t="s">
        <v>6</v>
      </c>
      <c r="B44" s="102"/>
      <c r="C44" s="102"/>
      <c r="D44" s="5" t="s">
        <v>28</v>
      </c>
      <c r="E44" s="100" t="s">
        <v>29</v>
      </c>
      <c r="F44" s="100"/>
      <c r="G44" s="7">
        <f>G34</f>
        <v>1556.9</v>
      </c>
      <c r="H44" s="7">
        <f t="shared" ref="H44:K44" si="7">H34</f>
        <v>0</v>
      </c>
      <c r="I44" s="7">
        <f t="shared" si="7"/>
        <v>1323.8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03"/>
      <c r="B45" s="104"/>
      <c r="C45" s="104"/>
      <c r="D45" s="6" t="s">
        <v>63</v>
      </c>
      <c r="E45" s="99" t="s">
        <v>30</v>
      </c>
      <c r="F45" s="99"/>
      <c r="G45" s="9"/>
      <c r="H45" s="10"/>
      <c r="I45" s="10"/>
      <c r="J45" s="10"/>
      <c r="K45" s="10"/>
    </row>
    <row r="46" spans="1:19" ht="25.5" x14ac:dyDescent="0.2">
      <c r="A46" s="103"/>
      <c r="B46" s="104"/>
      <c r="C46" s="104"/>
      <c r="D46" s="6" t="s">
        <v>44</v>
      </c>
      <c r="E46" s="99" t="s">
        <v>31</v>
      </c>
      <c r="F46" s="99"/>
      <c r="G46" s="11">
        <f>G35</f>
        <v>0</v>
      </c>
      <c r="H46" s="11">
        <f t="shared" ref="H46:K46" si="8">H35</f>
        <v>0</v>
      </c>
      <c r="I46" s="11">
        <f t="shared" si="8"/>
        <v>17.600000000000001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03"/>
      <c r="B47" s="104"/>
      <c r="C47" s="104"/>
      <c r="D47" s="6" t="s">
        <v>32</v>
      </c>
      <c r="E47" s="99" t="s">
        <v>33</v>
      </c>
      <c r="F47" s="99"/>
      <c r="G47" s="11"/>
      <c r="H47" s="11"/>
      <c r="I47" s="10"/>
      <c r="J47" s="10"/>
      <c r="K47" s="10"/>
    </row>
    <row r="48" spans="1:19" ht="51" x14ac:dyDescent="0.2">
      <c r="A48" s="103"/>
      <c r="B48" s="104"/>
      <c r="C48" s="104"/>
      <c r="D48" s="6" t="s">
        <v>34</v>
      </c>
      <c r="E48" s="99" t="s">
        <v>35</v>
      </c>
      <c r="F48" s="99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03"/>
      <c r="B49" s="104"/>
      <c r="C49" s="104"/>
      <c r="D49" s="6" t="s">
        <v>36</v>
      </c>
      <c r="E49" s="99" t="s">
        <v>37</v>
      </c>
      <c r="F49" s="99"/>
      <c r="G49" s="9"/>
      <c r="H49" s="10"/>
      <c r="I49" s="10"/>
      <c r="J49" s="10"/>
      <c r="K49" s="10"/>
    </row>
    <row r="50" spans="1:11" ht="25.5" hidden="1" x14ac:dyDescent="0.2">
      <c r="A50" s="103"/>
      <c r="B50" s="104"/>
      <c r="C50" s="104"/>
      <c r="D50" s="6" t="s">
        <v>38</v>
      </c>
      <c r="E50" s="99" t="s">
        <v>39</v>
      </c>
      <c r="F50" s="99"/>
      <c r="G50" s="9"/>
      <c r="H50" s="10"/>
      <c r="I50" s="10"/>
      <c r="J50" s="10"/>
      <c r="K50" s="10"/>
    </row>
    <row r="51" spans="1:11" ht="38.25" hidden="1" x14ac:dyDescent="0.2">
      <c r="A51" s="103"/>
      <c r="B51" s="104"/>
      <c r="C51" s="104"/>
      <c r="D51" s="6" t="s">
        <v>64</v>
      </c>
      <c r="E51" s="99" t="s">
        <v>40</v>
      </c>
      <c r="F51" s="99"/>
      <c r="G51" s="9"/>
      <c r="H51" s="10"/>
      <c r="I51" s="10"/>
      <c r="J51" s="10"/>
      <c r="K51" s="10"/>
    </row>
    <row r="52" spans="1:11" hidden="1" x14ac:dyDescent="0.2">
      <c r="A52" s="103"/>
      <c r="B52" s="104"/>
      <c r="C52" s="104"/>
      <c r="D52" s="6" t="s">
        <v>41</v>
      </c>
      <c r="E52" s="99" t="s">
        <v>42</v>
      </c>
      <c r="F52" s="99"/>
      <c r="G52" s="9"/>
      <c r="H52" s="10"/>
      <c r="I52" s="10"/>
      <c r="J52" s="10"/>
      <c r="K52" s="10"/>
    </row>
    <row r="53" spans="1:11" ht="13.5" thickBot="1" x14ac:dyDescent="0.25">
      <c r="A53" s="105" t="s">
        <v>3</v>
      </c>
      <c r="B53" s="106"/>
      <c r="C53" s="106"/>
      <c r="D53" s="106"/>
      <c r="E53" s="106"/>
      <c r="F53" s="106"/>
      <c r="G53" s="12">
        <f>SUM(G44:G52)</f>
        <v>1905.2</v>
      </c>
      <c r="H53" s="12">
        <f>SUM(H44:H52)</f>
        <v>0</v>
      </c>
      <c r="I53" s="12">
        <f t="shared" ref="I53:K53" si="10">SUM(I44:I52)</f>
        <v>1665.8999999999999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07" t="s">
        <v>9</v>
      </c>
      <c r="B54" s="108"/>
      <c r="C54" s="108"/>
      <c r="D54" s="108"/>
      <c r="E54" s="108"/>
      <c r="F54" s="108"/>
      <c r="G54" s="13"/>
      <c r="H54" s="13"/>
      <c r="I54" s="13"/>
      <c r="J54" s="13"/>
      <c r="K54" s="13"/>
    </row>
    <row r="55" spans="1:11" x14ac:dyDescent="0.2">
      <c r="A55" s="109" t="s">
        <v>7</v>
      </c>
      <c r="B55" s="110"/>
      <c r="C55" s="110"/>
      <c r="D55" s="110"/>
      <c r="E55" s="110"/>
      <c r="F55" s="110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97" t="s">
        <v>8</v>
      </c>
      <c r="B56" s="98"/>
      <c r="C56" s="98"/>
      <c r="D56" s="98"/>
      <c r="E56" s="98"/>
      <c r="F56" s="98"/>
      <c r="G56" s="15">
        <f>G26+G36</f>
        <v>1905.2</v>
      </c>
      <c r="H56" s="15">
        <f t="shared" ref="H56:K56" si="12">H26+H36</f>
        <v>0</v>
      </c>
      <c r="I56" s="15">
        <f t="shared" si="12"/>
        <v>1665.8999999999999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4" t="s">
        <v>101</v>
      </c>
      <c r="B10" s="174"/>
      <c r="C10" s="174"/>
      <c r="D10" s="174"/>
      <c r="E10" s="174"/>
      <c r="F10" s="174"/>
      <c r="G10" s="174"/>
      <c r="H10" s="67"/>
      <c r="I10" s="67"/>
      <c r="J10" s="67"/>
      <c r="K10" s="67"/>
      <c r="L10" s="67"/>
      <c r="M10" s="67"/>
    </row>
    <row r="11" spans="1:13" ht="30.75" customHeight="1" x14ac:dyDescent="0.2">
      <c r="A11" s="173" t="s">
        <v>10</v>
      </c>
      <c r="B11" s="173" t="s">
        <v>96</v>
      </c>
      <c r="C11" s="173"/>
      <c r="D11" s="173" t="s">
        <v>97</v>
      </c>
      <c r="E11" s="173"/>
      <c r="F11" s="173"/>
      <c r="G11" s="173" t="s">
        <v>98</v>
      </c>
    </row>
    <row r="12" spans="1:13" ht="30.75" customHeight="1" x14ac:dyDescent="0.2">
      <c r="A12" s="173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3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3" t="str">
        <f>'005 pr. asignavimai'!C15</f>
        <v>Sumažinti taršą ir jos poveikį aplinkai, kompensuoti aplinkai padarytą žalą bei sukurti subalansuotą ir sveiką aplinką savivaldybės teritorijoje</v>
      </c>
      <c r="C14" s="184"/>
      <c r="D14" s="184"/>
      <c r="E14" s="184"/>
      <c r="F14" s="184"/>
      <c r="G14" s="178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8"/>
    </row>
    <row r="16" spans="1:13" ht="15" customHeight="1" x14ac:dyDescent="0.2">
      <c r="A16" s="71" t="s">
        <v>73</v>
      </c>
      <c r="B16" s="187" t="str">
        <f>'005 pr. asignavimai'!D16</f>
        <v>Specialiosios aplinkos apsaugos rėmimo programos vykdymas</v>
      </c>
      <c r="C16" s="187"/>
      <c r="D16" s="187"/>
      <c r="E16" s="187"/>
      <c r="F16" s="187"/>
      <c r="G16" s="175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6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6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6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6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6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6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6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6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7"/>
    </row>
    <row r="26" spans="1:7" ht="33.75" customHeight="1" x14ac:dyDescent="0.2">
      <c r="A26" s="71" t="s">
        <v>67</v>
      </c>
      <c r="B26" s="187" t="str">
        <f>'005 pr. asignavimai'!D27</f>
        <v>Gamtos objektų, gamtos vertybių įveiklinimas, svarbiausių objektų tvarkymas</v>
      </c>
      <c r="C26" s="187"/>
      <c r="D26" s="187"/>
      <c r="E26" s="187"/>
      <c r="F26" s="187"/>
      <c r="G26" s="179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80"/>
    </row>
    <row r="28" spans="1:7" ht="31.5" customHeight="1" x14ac:dyDescent="0.2">
      <c r="A28" s="68" t="s">
        <v>91</v>
      </c>
      <c r="B28" s="185" t="str">
        <f>'005 pr. asignavimai'!C31</f>
        <v xml:space="preserve">Organizuoti komunalinių atliekų, antrinių žaliavų, pavojingų atliekų, žaliųjų ir stambiagabaričių atliekų surinkimą ir tvarkymą </v>
      </c>
      <c r="C28" s="186"/>
      <c r="D28" s="186"/>
      <c r="E28" s="186"/>
      <c r="F28" s="186"/>
      <c r="G28" s="181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2"/>
    </row>
    <row r="30" spans="1:7" ht="15" x14ac:dyDescent="0.2">
      <c r="A30" s="76" t="s">
        <v>74</v>
      </c>
      <c r="B30" s="171" t="str">
        <f>'005 pr. asignavimai'!D32</f>
        <v>Komunalinių atliekų surinkimui ir tvarkymui</v>
      </c>
      <c r="C30" s="172"/>
      <c r="D30" s="172"/>
      <c r="E30" s="172"/>
      <c r="F30" s="172"/>
      <c r="G30" s="175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6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7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2024-07-10T07:56:06Z</dcterms:modified>
</cp:coreProperties>
</file>